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75" windowWidth="21720" windowHeight="11325"/>
  </bookViews>
  <sheets>
    <sheet name="Сведения о независимой оценке" sheetId="1" r:id="rId1"/>
  </sheets>
  <definedNames>
    <definedName name="_xlnm.Print_Titles" localSheetId="0">'Сведения о независимой оценке'!$8:$14</definedName>
    <definedName name="_xlnm.Print_Area" localSheetId="0">'Сведения о независимой оценке'!$A$1:$X$46</definedName>
  </definedNames>
  <calcPr calcId="124519"/>
</workbook>
</file>

<file path=xl/calcChain.xml><?xml version="1.0" encoding="utf-8"?>
<calcChain xmlns="http://schemas.openxmlformats.org/spreadsheetml/2006/main">
  <c r="E16" i="1"/>
  <c r="J16"/>
  <c r="R16"/>
  <c r="U16"/>
  <c r="E17"/>
  <c r="J17"/>
  <c r="R17"/>
  <c r="U17"/>
  <c r="E18"/>
  <c r="J18"/>
  <c r="R18"/>
  <c r="U18"/>
  <c r="E19"/>
  <c r="J19"/>
  <c r="R19"/>
  <c r="U19"/>
  <c r="E20"/>
  <c r="J20"/>
  <c r="R20"/>
  <c r="U20"/>
  <c r="E21"/>
  <c r="J21"/>
  <c r="R21"/>
  <c r="U21"/>
  <c r="E22"/>
  <c r="J22"/>
  <c r="R22"/>
  <c r="U22"/>
  <c r="E23"/>
  <c r="J23"/>
  <c r="R23"/>
  <c r="U23"/>
  <c r="E24"/>
  <c r="J24"/>
  <c r="R24"/>
  <c r="U24"/>
  <c r="E25"/>
  <c r="J25"/>
  <c r="R25"/>
  <c r="U25"/>
  <c r="E26"/>
  <c r="J26"/>
  <c r="R26"/>
  <c r="U26"/>
  <c r="E27"/>
  <c r="J27"/>
  <c r="R27"/>
  <c r="U27"/>
  <c r="E28"/>
  <c r="J28"/>
  <c r="R28"/>
  <c r="U28"/>
  <c r="E29"/>
  <c r="J29"/>
  <c r="R29"/>
  <c r="U29"/>
  <c r="E30"/>
  <c r="J30"/>
  <c r="R30"/>
  <c r="U30"/>
  <c r="D30" l="1"/>
  <c r="C30" s="1"/>
  <c r="D29"/>
  <c r="C29" s="1"/>
  <c r="D28"/>
  <c r="C28" s="1"/>
  <c r="D27"/>
  <c r="C27" s="1"/>
  <c r="D26"/>
  <c r="C26" s="1"/>
  <c r="D25"/>
  <c r="C25" s="1"/>
  <c r="D24"/>
  <c r="C24" s="1"/>
  <c r="D23"/>
  <c r="C23" s="1"/>
  <c r="D22"/>
  <c r="C22" s="1"/>
  <c r="D21"/>
  <c r="C21" s="1"/>
  <c r="D20"/>
  <c r="C20" s="1"/>
  <c r="D19"/>
  <c r="C19" s="1"/>
  <c r="D18"/>
  <c r="C18" s="1"/>
  <c r="D17"/>
  <c r="C17" s="1"/>
  <c r="D16"/>
  <c r="C16" s="1"/>
  <c r="F15"/>
  <c r="G15"/>
  <c r="H15"/>
  <c r="I15"/>
  <c r="K15"/>
  <c r="L15"/>
  <c r="M15"/>
  <c r="N15"/>
  <c r="O15"/>
  <c r="P15"/>
  <c r="Q15"/>
  <c r="S15"/>
  <c r="T15"/>
  <c r="V15"/>
  <c r="W15"/>
  <c r="X15"/>
  <c r="U31"/>
  <c r="U32"/>
  <c r="U33"/>
  <c r="U34"/>
  <c r="U35"/>
  <c r="U36"/>
  <c r="U37"/>
  <c r="U38"/>
  <c r="U39"/>
  <c r="U40"/>
  <c r="U41"/>
  <c r="U42"/>
  <c r="U43"/>
  <c r="U44"/>
  <c r="U45"/>
  <c r="U46"/>
  <c r="R31"/>
  <c r="R32"/>
  <c r="R33"/>
  <c r="R34"/>
  <c r="R35"/>
  <c r="R36"/>
  <c r="R37"/>
  <c r="R38"/>
  <c r="R39"/>
  <c r="R40"/>
  <c r="R41"/>
  <c r="R42"/>
  <c r="R43"/>
  <c r="R44"/>
  <c r="R45"/>
  <c r="R46"/>
  <c r="J31"/>
  <c r="J32"/>
  <c r="J33"/>
  <c r="J34"/>
  <c r="J35"/>
  <c r="J36"/>
  <c r="J37"/>
  <c r="J38"/>
  <c r="J39"/>
  <c r="J40"/>
  <c r="J41"/>
  <c r="J42"/>
  <c r="J43"/>
  <c r="J44"/>
  <c r="J45"/>
  <c r="J46"/>
  <c r="E31"/>
  <c r="E32"/>
  <c r="E33"/>
  <c r="E34"/>
  <c r="E35"/>
  <c r="E36"/>
  <c r="D36" s="1"/>
  <c r="C36" s="1"/>
  <c r="E37"/>
  <c r="E38"/>
  <c r="E39"/>
  <c r="E40"/>
  <c r="D40" s="1"/>
  <c r="C40" s="1"/>
  <c r="E41"/>
  <c r="E42"/>
  <c r="D42" s="1"/>
  <c r="C42" s="1"/>
  <c r="E43"/>
  <c r="E44"/>
  <c r="D44" s="1"/>
  <c r="C44" s="1"/>
  <c r="E45"/>
  <c r="E46"/>
  <c r="D46" s="1"/>
  <c r="C46" s="1"/>
  <c r="U15" l="1"/>
  <c r="D45"/>
  <c r="C45" s="1"/>
  <c r="R15"/>
  <c r="D43"/>
  <c r="C43" s="1"/>
  <c r="D41"/>
  <c r="C41" s="1"/>
  <c r="D39"/>
  <c r="C39" s="1"/>
  <c r="D38"/>
  <c r="C38" s="1"/>
  <c r="D37"/>
  <c r="C37" s="1"/>
  <c r="D35"/>
  <c r="C35" s="1"/>
  <c r="D34"/>
  <c r="C34" s="1"/>
  <c r="D33"/>
  <c r="C33" s="1"/>
  <c r="D32"/>
  <c r="C32" s="1"/>
  <c r="D31"/>
  <c r="C31" s="1"/>
  <c r="E15"/>
  <c r="J15"/>
  <c r="D15" l="1"/>
  <c r="C15"/>
</calcChain>
</file>

<file path=xl/sharedStrings.xml><?xml version="1.0" encoding="utf-8"?>
<sst xmlns="http://schemas.openxmlformats.org/spreadsheetml/2006/main" count="73" uniqueCount="64">
  <si>
    <t>Пожалуйста, вводите значения по показателям. Интегральные значения рассчитываются автоматически.</t>
  </si>
  <si>
    <t>№</t>
  </si>
  <si>
    <t>Учреждения</t>
  </si>
  <si>
    <t>Показатели</t>
  </si>
  <si>
    <t>1 - критерий открытости и доступности информации об организации</t>
  </si>
  <si>
    <t>2 - критерий комфортности условий предоставлений услуг и доступности их получения</t>
  </si>
  <si>
    <t>4 - критерий доброжелательности, вежливости, компетентности работников организации</t>
  </si>
  <si>
    <t>5 - критерий удовлетворенности качеством оказания услуг</t>
  </si>
  <si>
    <t>Общие критерии оценки</t>
  </si>
  <si>
    <t>По совокупности учреждений, включенных в перечень организаций, подлежащих независимой оценке</t>
  </si>
  <si>
    <t>3128108532-312801001-МУНИЦИПАЛЬНОЕ АВТОНОМНОЕ ОБЩЕОБРАЗОВАТЕЛЬНОЕ УЧРЕЖДЕНИЕ "ОБРАЗОВАТЕЛЬНЫЙ КОМПЛЕКС "ЛИЦЕЙ №3" СТАРООСКОЛЬСКОГО ГОРОДСКОГО ОКРУГА</t>
  </si>
  <si>
    <t>3128028037-312801001-МУНИЦИПАЛЬНОЕ БЮДЖЕТНОЕ ОБЩЕОБРАЗОВАТЕЛЬНОЕ УЧРЕЖДЕНИЕ "СРЕДНЯЯ ОБЩЕОБРАЗОВАТЕЛЬНАЯ ШКОЛА №5 С УГЛУБЛЕННЫМ ИЗУЧЕНИЕМ ОТДЕЛЬНЫХ ПРЕДМЕТОВ"</t>
  </si>
  <si>
    <t>3128028189-312801001-МУНИЦИПАЛЬНОЕ БЮДЖЕТНОЕ ОБЩЕОБРАЗОВАТЕЛЬНОЕ УЧРЕЖДЕНИЕ "СРЕДНЯЯ ОБЩЕОБРАЗОВАТЕЛЬНАЯ ШКОЛА №6" СТАРООСКОЛЬСКОГО ГОРОДСКОГО ОКРУГА</t>
  </si>
  <si>
    <t>3128028044-312801001-МУНИЦИПАЛЬНОЕ БЮДЖЕТНОЕ ОБЩЕОБРАЗОВАТЕЛЬНОЕ УЧРЕЖДЕНИЕ "ОСНОВНАЯ ОБЩЕОБРАЗОВАТЕЛЬНАЯ ШКОЛА №7"</t>
  </si>
  <si>
    <t>3128027989-312801001-МУНИЦИПАЛЬНОЕ БЮДЖЕТНОЕ ОБЩЕОБРАЗОВАТЕЛЬНОЕ УЧРЕЖДЕНИЕ "ОСНОВНАЯ ОБЩЕОБРАЗОВАТЕЛЬНАЯ ШКОЛА №8"</t>
  </si>
  <si>
    <t>3128028206-312801001-МУНИЦИПАЛЬНОЕ БЮДЖЕТНОЕ ОБЩЕОБРАЗОВАТЕЛЬНОЕ УЧРЕЖДЕНИЕ "ОСНОВНАЯ ОБЩЕОБРАЗОВАТЕЛЬНАЯ ШКОЛА №9"</t>
  </si>
  <si>
    <t>3128028118-312801001-МУНИЦИПАЛЬНОЕ БЮДЖЕТНОЕ ОБЩЕОБРАЗОВАТЕЛЬНОЕ УЧРЕЖДЕНИЕ "СРЕДНЯЯ ОБЩЕОБРАЗОВАТЕЛЬНАЯ ШКОЛА №11"</t>
  </si>
  <si>
    <t>3128028005-312801001-МУНИЦИПАЛЬНОЕ БЮДЖЕТНОЕ ОБЩЕОБРАЗОВАТЕЛЬНОЕ УЧРЕЖДЕНИЕ "СРЕДНЯЯ ОБЩЕОБРАЗОВАТЕЛЬНАЯ ШКОЛА №20 С УГЛУБЛЕННЫМ ИЗУЧЕНИЕМ ОТДЕЛЬНЫХ ПРЕДМЕТОВ"</t>
  </si>
  <si>
    <t>3128028012-312801001-МУНИЦИПАЛЬНОЕ АВТОНОМНОЕ ОБЩЕОБРАЗОВАТЕЛЬНОЕ УЧРЕЖДЕНИЕ "СРЕДНЯЯ ШКОЛА №19 - КОРПУС КАДЕТ "ВИКТОРИЯ" СТАРООСКОЛЬСКОГО ГОРОДСКОГО ОКРУГА</t>
  </si>
  <si>
    <t>3128028020-312801001-МУНИЦИПАЛЬНОЕ БЮДЖЕТНОЕ ОБЩЕОБРАЗОВАТЕЛЬНОЕ УЧРЕЖДЕНИЕ "СРЕДНЯЯ ОБЩЕОБРАЗОВАТЕЛЬНАЯ ШКОЛА №16 С УГЛУБЛЕННЫМ ИЗУЧЕНИЕМ ОТДЕЛЬНЫХ ПРЕДМЕТОВ"</t>
  </si>
  <si>
    <t>3128028051-312801001-МУНИЦИПАЛЬНОЕ БЮДЖЕТНОЕ ОБЩЕОБРАЗОВАТЕЛЬНОЕ УЧРЕЖДЕНИЕ "СРЕДНЯЯ ОБЩЕОБРАЗОВАТЕЛЬНАЯ ШКОЛА №12 С УГЛУБЛЕННЫМ ИЗУЧЕНИЕМ ОТДЕЛЬНЫХ ПРЕДМЕТОВ"</t>
  </si>
  <si>
    <t>3128028238-312801001-МУНИЦИПАЛЬНОЕ БЮДЖЕТНОЕ ОБЩЕОБРАЗОВАТЕЛЬНОЕ УЧРЕЖДЕНИЕ "ОСНОВНАЯ ОБЩЕОБРАЗОВАТЕЛЬНАЯ ШКОЛА №13"</t>
  </si>
  <si>
    <t>3128028076-312801001-МУНИЦИПАЛЬНОЕ БЮДЖЕТНОЕ ОБЩЕОБРАЗОВАТЕЛЬНОЕ УЧРЕЖДЕНИЕ "СРЕДНЯЯ ОБЩЕОБРАЗОВАТЕЛЬНАЯ ШКОЛА №14" ИМЕНИ А.М. МАМОНОВА</t>
  </si>
  <si>
    <t>3128028245-312801001-МУНИЦИПАЛЬНОЕ БЮДЖЕТНОЕ ОБЩЕОБРАЗОВАТЕЛЬНОЕ УЧРЕЖДЕНИЕ "ГИМНАЗИЯ №18"</t>
  </si>
  <si>
    <t>3128034070-312801001-МУНИЦИПАЛЬНОЕ БЮДЖЕТНОЕ ОБЩЕОБРАЗОВАТЕЛЬНОЕ УЧРЕЖДЕНИЕ "ОСНОВНАЯ ОБЩЕОБРАЗОВАТЕЛЬНАЯ НЕЗНАМОВСКАЯ ШКОЛА"</t>
  </si>
  <si>
    <t>3128034538-312801001-МУНИЦИПАЛЬНОЕ БЮДЖЕТНОЕ ДОШКОЛЬНОЕ ОБРАЗОВАТЕЛЬНОЕ УЧРЕЖДЕНИЕ ДЕТСКИЙ САД №2 "КОЛОКОЛЬЧИК"СТАРООСКОЛЬСКОГО ГОРОДСКОГО ОКРУГА</t>
  </si>
  <si>
    <t>3128030364-312801001-МУНИЦИПАЛЬНОЕ БЮДЖЕТНОЕ ДОШКОЛЬНОЕ ОБРАЗОВАТЕЛЬНОЕ УЧРЕЖДЕНИЕ ДЕТСКИЙ САД №10 "СВЕТЛЯЧОК" СТАРООСКОЛЬСКОГО ГОРОДСКОГО ОКРУГА</t>
  </si>
  <si>
    <t>3128056860-312801001-МУНИЦИПАЛЬНОЕ АВТОНОМНОЕ ДОШКОЛЬНОЕ ОБРАЗОВАТЕЛЬНОЕ УЧРЕЖДЕНИЕ ДЕТСКИЙ САД №11 "ЗВЁЗДОЧКА" СТАРООСКОЛЬСКОГО ГОРОДСКОГО ОКРУГА</t>
  </si>
  <si>
    <t>3128014796-312801001-МУНИЦИПАЛЬНОЕ БЮДЖЕТНОЕ ДОШКОЛЬНОЕ ОБРАЗОВАТЕЛЬНОЕ УЧРЕЖДЕНИЕ ДЕТСКИЙ САД № 14 "СОЛНЫШКО" СТАРООСКОЛЬСКОГО ГОРОДСКОГО ОКРУГА</t>
  </si>
  <si>
    <t>3128030389-312801001-МУНИЦИПАЛЬНОЕ БЮДЖЕТНОЕ ДОШКОЛЬНОЕ ОБРАЗОВАТЕЛЬНОЕ УЧРЕЖДЕНИЕ ДЕТСКИЙ САД №15 "ДЮЙМОВОЧКА" СТАРООСКОЛЬСКОГО ГОРОДСКОГО ОКРУГА</t>
  </si>
  <si>
    <t>3128041912-312801001-МУНИЦИПАЛЬНОЕ БЮДЖЕТНОЕ ДОШКОЛЬНОЕ ОБРАЗОВАТЕЛЬНОЕ УЧРЕЖДЕНИЕ ДЕТСКИЙ САД  №16 "ИВУШКА" СТАРООСКОЛЬСКОГО ГОРОДСКОГО ОКРУГА</t>
  </si>
  <si>
    <t>3128030318-312801001-МУНИЦИПАЛЬНОЕ БЮДЖЕТНОЕ ДОШКОЛЬНОЕ ОБРАЗОВАТЕЛЬНОЕ УЧРЕЖДЕНИЕ ДЕТСКИЙ САД №22 "УЛЫБКА" СТАРООСКОЛЬСКОГО ГОРОДСКОГО ОКРУГА</t>
  </si>
  <si>
    <t>3128007894-312801001-МУНИЦИПАЛЬНОЕ БЮДЖЕТНОЕ ДОШКОЛЬНОЕ ОБРАЗОВАТЕЛЬНОЕ УЧРЕЖДЕНИЕ ДЕТСКИЙ САД №31 "ЖУРАВЛИК" СТАРООСКОЛЬСКОГО ГОРОДСКОГО ОКРУГА</t>
  </si>
  <si>
    <t>3128005858-312801001-МУНИЦИПАЛЬНОЕ БЮДЖЕТНОЕ ДОШКОЛЬНОЕ ОБРАЗОВАТЕЛЬНОЕ УЧРЕЖДЕНИЕ ДЕТСКИЙ САД  №19 "РОДНИЧОК" СТАРООСКОЛЬСКОГО ГОРОДСКОГО ОКРУГА</t>
  </si>
  <si>
    <t>3128033622-312801001-МУНИЦИПАЛЬНОЕ БЮДЖЕТНОЕ ДОШКОЛЬНОЕ ОБРАЗОВАТЕЛЬНОЕ УЧРЕЖДЕНИЕ ДЕТСКИЙ САД №24 "БЕРЁЗКА" СТАРООСКОЛЬСКОГО ГОРОДСКОГО ОКРУГА</t>
  </si>
  <si>
    <t>3128074040-312801001-МУНИЦИПАЛЬНОЕ БЮДЖЕТНОЕ ДОШКОЛЬНОЕ ОБРАЗОВАТЕЛЬНОЕ УЧРЕЖДЕНИЕ ДЕТСКИЙ САД №25 "ТРОИЦКИЙ" СТАРООСКОЛЬСКОГО ГОРОДСКОГО ОКРУГА</t>
  </si>
  <si>
    <t>3128033118-312801001-МУНИЦИПАЛЬНОЕ БЮДЖЕТНОЕ ДОШКОЛЬНОЕ ОБРАЗОВАТЕЛЬНОЕ УЧРЕЖДЕНИЕ ДЕТСКИЙ САД №29 "РЯБИНУШКА" СТАРООСКОЛЬСКОГО ГОРОДСКОГО ОКРУГА</t>
  </si>
  <si>
    <t>3128007492-312801001-МУНИЦИПАЛЬНОЕ БЮДЖЕТНОЕ ДОШКОЛЬНОЕ ОБРАЗОВАТЕЛЬНОЕ УЧРЕЖДЕНИЕ ДЕТСКИЙ САД  №32 "ДРУЖНЫЕ РЕБЯТА" СТАРООСКОЛЬСКОГО ГОРОДСКОГО ОКРУГА</t>
  </si>
  <si>
    <t>3128030685-312801001-МУНИЦИПАЛЬНОЕ БЮДЖЕТНОЕ ДОШКОЛЬНОЕ ОБРАЗОВАТЕЛЬНОЕ УЧРЕЖДЕНИЕ ДЕТСКИЙ САД №33 "СНЕЖАНКА" СТАРООСКОЛЬСКОГО ГОРОДСКОГО ОКРУГА</t>
  </si>
  <si>
    <t>3128032241-312801001-МУНИЦИПАЛЬНОЕ БЮДЖЕТНОЕ ДОШКОЛЬНОЕ ОБРАЗОВАТЕЛЬНОЕ УЧРЕЖДЕНИЕ  ДЕТСКИЙ САД №37 "СОЛОВУШКА" СТАРООСКОЛЬСКОГО ГОРОДСКОГО ОКРУГА</t>
  </si>
  <si>
    <t>3128032717-312801001-МУНИЦИПАЛЬНОЕ БЮДЖЕТНОЕ ДОШКОЛЬНОЕ ОБРАЗОВАТЕЛЬНОЕ УЧРЕЖДЕНИЕ ДЕТСКИЙ САД  №40 "ЗОЛОТАЯ РЫБКА" СТАРООСКОЛЬСКОГО ГОРОДСКОГО ОКРУГА</t>
  </si>
  <si>
    <t>Интегральное значение по совокупности общих и дополнительных критериев (max 160,00)</t>
  </si>
  <si>
    <t>Интегральное значение по совокупности общих критериев в части показателей, характеризующих общие критерии оценки (max 160,00)</t>
  </si>
  <si>
    <t>0221000002 - Полнота и актуальность информации об организации, осуществляющей образовательную деятельность (далее -организация), и ее деятельности, размещенной на официальном сайте организации в информационно-телекоммуникационной сети «Интернет» (далее - сеть Интернет) (для государственных (муниципальных) организаций - информации, размещенной, в том числе на официальном сайте в сети Интернет www.bus.gov.ru) (max 10,00)</t>
  </si>
  <si>
    <t>0221000004 - Доступность взаимодействия с получателями образовательных услуг по телефону, по электронной почте, с помощью электронных сервисов, предоставляемых на официальном сайте организации в сети Интернет, в том числе наличие возможности внесения предложений, направленных на улучшение работы организации (max 10,00)</t>
  </si>
  <si>
    <t>0221000005 - Доступность сведений о ходе рассмотрения обращений граждан, поступивших в организацию от получателей образовательных услуг (по телефону, по электронной почте, с помощью электронных сервисов, доступных на официальном сайте организации) (max 10,00)</t>
  </si>
  <si>
    <t>0221000003 - Наличие на официальном сайте организации в сети Интернет сведений о педагогических работниках организации (max 10,00)</t>
  </si>
  <si>
    <t>Интегральное значение в части показателей, характеризующих общий критерий оценки (max 70,00)</t>
  </si>
  <si>
    <t>0222000004 - Наличие дополнительных образовательных программ (max 10,00)</t>
  </si>
  <si>
    <t>0222000006 - Наличие возможности оказания психолого-педагогической, медицинской и социальной помощи обучающимся (max 10,00)</t>
  </si>
  <si>
    <t>0222000001 - Материально-техническое и информационное обеспечение организации (max 10,00)</t>
  </si>
  <si>
    <t>0222000005 - Наличие возможности развития творческих способностей и интересов обучающихся, включая их участие в конкурсах и олимпиадах (в том числе во всероссийских и международных), выставках, смотрах, физкультурных мероприятиях, спортивных мероприятиях, в том числе в официальных спортивных соревнованиях, и других массовых мероприятиях (max 10,00)</t>
  </si>
  <si>
    <t>0222000003 - Условия для индивидуальной работы с обучающимися (max 10,00)</t>
  </si>
  <si>
    <t>0222000002 - Наличие необходимых условий для охраны и укрепления здоровья, организации питания обучающихся (max 10,00)</t>
  </si>
  <si>
    <t>0224000002 - Доля получателей образовательных услуг, удовлетворенных компетентностью работников организации, от общего числа опрошенных получателей  образовательных услуг (max 10,00)</t>
  </si>
  <si>
    <t>0224000001 - Доля получателей образовательных услуг, положительно оценивающих доброжелательность и вежливость работников организации от общего числа опрошенных получателей образовательных услуг (max 10,00)</t>
  </si>
  <si>
    <t>Интегральное значение в части показателей, характеризующих общий критерий оценки               (max 40,00)</t>
  </si>
  <si>
    <t>0222000007 - Наличие условий организации обучения и воспитания обучающихся с ограниченными возможностями здоровья и инвалидов          (max 10,00)</t>
  </si>
  <si>
    <t>Интегральное значение в части показателей, характеризующих общий критерий оценки                (max 20,00)</t>
  </si>
  <si>
    <t>Интегральное значение в части показателей, характеризующих общий критерий оценки                 (max 30,00)</t>
  </si>
  <si>
    <t>0225000003 - Доля получателей образовательных услуг, которые готовы рекомендовать организацию родственникам и знакомым, от общего числа опрошенных получателей образовательных услуг                       (max 10,00)</t>
  </si>
  <si>
    <t>0225000002 - Доля получателей образовательных услуг, удовлетворенных качеством предоставляемых образовательных услуг, от общего числа опрошенных получателей образовательных услуг                   (max 10,00)</t>
  </si>
  <si>
    <t>0225000001 - Доля получателей образовательных услуг, удовлетворенных материально-техническим обеспечением организации, от общего числа опрошенных получателей образовательных услуг                  (max 10,00)</t>
  </si>
  <si>
    <t>0******</t>
  </si>
</sst>
</file>

<file path=xl/styles.xml><?xml version="1.0" encoding="utf-8"?>
<styleSheet xmlns="http://schemas.openxmlformats.org/spreadsheetml/2006/main">
  <fonts count="10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scheme val="minor"/>
    </font>
    <font>
      <sz val="12"/>
      <color indexed="8"/>
      <name val="Times New Roman"/>
    </font>
    <font>
      <sz val="11"/>
      <color indexed="8"/>
      <name val="Calibri"/>
      <family val="2"/>
      <scheme val="minor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rgb="FFF2F2F2"/>
      </patternFill>
    </fill>
    <fill>
      <patternFill patternType="solid">
        <fgColor rgb="FFFF7C8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1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2" fontId="2" fillId="6" borderId="1" xfId="0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vertical="top"/>
    </xf>
    <xf numFmtId="0" fontId="6" fillId="6" borderId="1" xfId="0" applyFont="1" applyFill="1" applyBorder="1" applyAlignment="1">
      <alignment wrapText="1"/>
    </xf>
    <xf numFmtId="2" fontId="6" fillId="0" borderId="1" xfId="0" applyNumberFormat="1" applyFont="1" applyBorder="1" applyAlignment="1">
      <alignment horizontal="right" wrapText="1"/>
    </xf>
    <xf numFmtId="0" fontId="2" fillId="4" borderId="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2" fontId="8" fillId="7" borderId="1" xfId="1" applyNumberFormat="1" applyFont="1" applyFill="1" applyBorder="1" applyAlignment="1">
      <alignment horizontal="right" wrapText="1"/>
    </xf>
    <xf numFmtId="2" fontId="2" fillId="8" borderId="1" xfId="0" applyNumberFormat="1" applyFont="1" applyFill="1" applyBorder="1" applyAlignment="1">
      <alignment horizontal="right" wrapText="1"/>
    </xf>
    <xf numFmtId="2" fontId="1" fillId="8" borderId="1" xfId="0" applyNumberFormat="1" applyFont="1" applyFill="1" applyBorder="1" applyAlignment="1">
      <alignment horizontal="right" wrapText="1"/>
    </xf>
    <xf numFmtId="2" fontId="6" fillId="8" borderId="1" xfId="0" applyNumberFormat="1" applyFont="1" applyFill="1" applyBorder="1" applyAlignment="1">
      <alignment horizontal="right" wrapText="1"/>
    </xf>
    <xf numFmtId="0" fontId="0" fillId="8" borderId="0" xfId="0" applyFill="1"/>
    <xf numFmtId="0" fontId="9" fillId="6" borderId="1" xfId="0" applyFont="1" applyFill="1" applyBorder="1" applyAlignment="1">
      <alignment vertical="top" wrapText="1"/>
    </xf>
    <xf numFmtId="0" fontId="9" fillId="8" borderId="1" xfId="0" applyFont="1" applyFill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2" fontId="8" fillId="9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6"/>
  <sheetViews>
    <sheetView tabSelected="1" topLeftCell="A11" zoomScale="55" zoomScaleNormal="55" zoomScaleSheetLayoutView="70" workbookViewId="0">
      <pane ySplit="4" topLeftCell="A36" activePane="bottomLeft" state="frozen"/>
      <selection activeCell="A11" sqref="A11"/>
      <selection pane="bottomLeft" activeCell="G14" sqref="G14"/>
    </sheetView>
  </sheetViews>
  <sheetFormatPr defaultColWidth="17.140625" defaultRowHeight="15.75" customHeight="1"/>
  <cols>
    <col min="1" max="1" width="8" customWidth="1"/>
    <col min="2" max="2" width="89.140625" style="6" customWidth="1"/>
    <col min="6" max="9" width="17.7109375" customWidth="1"/>
  </cols>
  <sheetData>
    <row r="1" spans="1:24" ht="15.75" customHeight="1">
      <c r="A1" s="19"/>
      <c r="B1" s="19"/>
      <c r="C1" s="19"/>
      <c r="D1" s="19"/>
    </row>
    <row r="2" spans="1:24" ht="15.75" customHeight="1">
      <c r="A2" s="20"/>
      <c r="B2" s="20"/>
    </row>
    <row r="3" spans="1:24" ht="15.75" customHeight="1">
      <c r="A3" s="19"/>
      <c r="B3" s="19"/>
      <c r="C3" s="20"/>
      <c r="D3" s="20"/>
    </row>
    <row r="4" spans="1:24" ht="15.75" customHeight="1">
      <c r="A4" s="19"/>
      <c r="B4" s="19"/>
      <c r="C4" s="20"/>
      <c r="D4" s="20"/>
    </row>
    <row r="5" spans="1:24" ht="15.75" customHeight="1">
      <c r="A5" s="19"/>
      <c r="B5" s="19"/>
      <c r="C5" s="1"/>
    </row>
    <row r="7" spans="1:24" ht="15.75" customHeight="1">
      <c r="A7" s="21" t="s">
        <v>0</v>
      </c>
      <c r="B7" s="21"/>
      <c r="C7" s="21"/>
      <c r="D7" s="21"/>
    </row>
    <row r="8" spans="1:24" ht="15.75" customHeight="1">
      <c r="A8" s="22" t="s">
        <v>1</v>
      </c>
      <c r="B8" s="23" t="s">
        <v>2</v>
      </c>
      <c r="C8" s="22" t="s">
        <v>41</v>
      </c>
      <c r="D8" s="25" t="s">
        <v>8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</row>
    <row r="9" spans="1:24" ht="15.75" customHeight="1">
      <c r="A9" s="22"/>
      <c r="B9" s="23"/>
      <c r="C9" s="22"/>
      <c r="D9" s="24" t="s">
        <v>42</v>
      </c>
      <c r="E9" s="24" t="s">
        <v>4</v>
      </c>
      <c r="F9" s="24"/>
      <c r="G9" s="24"/>
      <c r="H9" s="24"/>
      <c r="I9" s="24"/>
      <c r="J9" s="24" t="s">
        <v>5</v>
      </c>
      <c r="K9" s="24"/>
      <c r="L9" s="24"/>
      <c r="M9" s="24"/>
      <c r="N9" s="24"/>
      <c r="O9" s="24"/>
      <c r="P9" s="24"/>
      <c r="Q9" s="24"/>
      <c r="R9" s="24" t="s">
        <v>6</v>
      </c>
      <c r="S9" s="24"/>
      <c r="T9" s="24"/>
      <c r="U9" s="24" t="s">
        <v>7</v>
      </c>
      <c r="V9" s="24"/>
      <c r="W9" s="24"/>
      <c r="X9" s="24"/>
    </row>
    <row r="10" spans="1:24" ht="15.75" customHeight="1">
      <c r="A10" s="22"/>
      <c r="B10" s="23"/>
      <c r="C10" s="22"/>
      <c r="D10" s="24"/>
      <c r="E10" s="9" t="s">
        <v>3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1"/>
    </row>
    <row r="11" spans="1:24" ht="15.75" customHeight="1">
      <c r="A11" s="22"/>
      <c r="B11" s="23"/>
      <c r="C11" s="22"/>
      <c r="D11" s="24"/>
      <c r="E11" s="27" t="s">
        <v>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9"/>
    </row>
    <row r="12" spans="1:24" ht="48.75" customHeight="1">
      <c r="A12" s="22"/>
      <c r="B12" s="23"/>
      <c r="C12" s="22"/>
      <c r="D12" s="24"/>
      <c r="E12" s="31" t="s">
        <v>4</v>
      </c>
      <c r="F12" s="31"/>
      <c r="G12" s="31"/>
      <c r="H12" s="31"/>
      <c r="I12" s="31"/>
      <c r="J12" s="31" t="s">
        <v>5</v>
      </c>
      <c r="K12" s="31"/>
      <c r="L12" s="31"/>
      <c r="M12" s="31"/>
      <c r="N12" s="31"/>
      <c r="O12" s="31"/>
      <c r="P12" s="31"/>
      <c r="Q12" s="31"/>
      <c r="R12" s="31" t="s">
        <v>6</v>
      </c>
      <c r="S12" s="31"/>
      <c r="T12" s="31"/>
      <c r="U12" s="31" t="s">
        <v>7</v>
      </c>
      <c r="V12" s="31"/>
      <c r="W12" s="31"/>
      <c r="X12" s="31"/>
    </row>
    <row r="13" spans="1:24" ht="15.75" customHeight="1">
      <c r="A13" s="22"/>
      <c r="B13" s="23"/>
      <c r="C13" s="22"/>
      <c r="D13" s="24"/>
      <c r="E13" s="30" t="s">
        <v>3</v>
      </c>
      <c r="F13" s="30"/>
      <c r="G13" s="30"/>
      <c r="H13" s="30"/>
      <c r="I13" s="30"/>
      <c r="J13" s="30" t="s">
        <v>3</v>
      </c>
      <c r="K13" s="30"/>
      <c r="L13" s="30"/>
      <c r="M13" s="30"/>
      <c r="N13" s="30"/>
      <c r="O13" s="30"/>
      <c r="P13" s="30"/>
      <c r="Q13" s="30"/>
      <c r="R13" s="30" t="s">
        <v>3</v>
      </c>
      <c r="S13" s="30"/>
      <c r="T13" s="30"/>
      <c r="U13" s="30" t="s">
        <v>3</v>
      </c>
      <c r="V13" s="30"/>
      <c r="W13" s="30"/>
      <c r="X13" s="30"/>
    </row>
    <row r="14" spans="1:24" ht="409.5" customHeight="1">
      <c r="A14" s="22"/>
      <c r="B14" s="23"/>
      <c r="C14" s="22"/>
      <c r="D14" s="24"/>
      <c r="E14" s="2" t="s">
        <v>56</v>
      </c>
      <c r="F14" s="3" t="s">
        <v>43</v>
      </c>
      <c r="G14" s="3" t="s">
        <v>44</v>
      </c>
      <c r="H14" s="3" t="s">
        <v>45</v>
      </c>
      <c r="I14" s="3" t="s">
        <v>46</v>
      </c>
      <c r="J14" s="2" t="s">
        <v>47</v>
      </c>
      <c r="K14" s="3" t="s">
        <v>48</v>
      </c>
      <c r="L14" s="3" t="s">
        <v>49</v>
      </c>
      <c r="M14" s="3" t="s">
        <v>50</v>
      </c>
      <c r="N14" s="3" t="s">
        <v>51</v>
      </c>
      <c r="O14" s="3" t="s">
        <v>52</v>
      </c>
      <c r="P14" s="3" t="s">
        <v>53</v>
      </c>
      <c r="Q14" s="3" t="s">
        <v>57</v>
      </c>
      <c r="R14" s="2" t="s">
        <v>58</v>
      </c>
      <c r="S14" s="3" t="s">
        <v>54</v>
      </c>
      <c r="T14" s="3" t="s">
        <v>55</v>
      </c>
      <c r="U14" s="2" t="s">
        <v>59</v>
      </c>
      <c r="V14" s="3" t="s">
        <v>60</v>
      </c>
      <c r="W14" s="3" t="s">
        <v>61</v>
      </c>
      <c r="X14" s="3" t="s">
        <v>62</v>
      </c>
    </row>
    <row r="15" spans="1:24" ht="47.25" customHeight="1">
      <c r="A15" s="26" t="s">
        <v>9</v>
      </c>
      <c r="B15" s="26"/>
      <c r="C15" s="4">
        <f t="shared" ref="C15:X15" si="0">AVERAGE(C16:C46)</f>
        <v>152.20967741935485</v>
      </c>
      <c r="D15" s="4">
        <f t="shared" si="0"/>
        <v>152.20967741935485</v>
      </c>
      <c r="E15" s="4">
        <f t="shared" si="0"/>
        <v>39.032258064516128</v>
      </c>
      <c r="F15" s="4">
        <f t="shared" si="0"/>
        <v>9.806451612903226</v>
      </c>
      <c r="G15" s="4">
        <f t="shared" si="0"/>
        <v>9.8666666666666671</v>
      </c>
      <c r="H15" s="4">
        <f t="shared" si="0"/>
        <v>9.67741935483871</v>
      </c>
      <c r="I15" s="4">
        <f t="shared" si="0"/>
        <v>10</v>
      </c>
      <c r="J15" s="4">
        <f t="shared" si="0"/>
        <v>63.41935483870968</v>
      </c>
      <c r="K15" s="4">
        <f t="shared" si="0"/>
        <v>8.0322580645161299</v>
      </c>
      <c r="L15" s="4">
        <f t="shared" si="0"/>
        <v>9.806451612903226</v>
      </c>
      <c r="M15" s="4">
        <f t="shared" si="0"/>
        <v>9.9677419354838701</v>
      </c>
      <c r="N15" s="4">
        <f t="shared" si="0"/>
        <v>9.612903225806452</v>
      </c>
      <c r="O15" s="4">
        <f t="shared" si="0"/>
        <v>8.5483870967741939</v>
      </c>
      <c r="P15" s="4">
        <f t="shared" si="0"/>
        <v>9.741935483870968</v>
      </c>
      <c r="Q15" s="4">
        <f t="shared" si="0"/>
        <v>7.709677419354839</v>
      </c>
      <c r="R15" s="4">
        <f t="shared" si="0"/>
        <v>20</v>
      </c>
      <c r="S15" s="4">
        <f t="shared" si="0"/>
        <v>10</v>
      </c>
      <c r="T15" s="4">
        <f t="shared" si="0"/>
        <v>10</v>
      </c>
      <c r="U15" s="4">
        <f t="shared" si="0"/>
        <v>29.758064516129032</v>
      </c>
      <c r="V15" s="4">
        <f t="shared" si="0"/>
        <v>10</v>
      </c>
      <c r="W15" s="4">
        <f t="shared" si="0"/>
        <v>10</v>
      </c>
      <c r="X15" s="4">
        <f t="shared" si="0"/>
        <v>9.758064516129032</v>
      </c>
    </row>
    <row r="16" spans="1:24" ht="47.25" customHeight="1">
      <c r="A16" s="7">
        <v>1</v>
      </c>
      <c r="B16" s="17" t="s">
        <v>10</v>
      </c>
      <c r="C16" s="4">
        <f t="shared" ref="C16:C19" si="1">D16</f>
        <v>158</v>
      </c>
      <c r="D16" s="4">
        <f t="shared" ref="D16:D19" si="2">SUM(E16,J16,R16,U16)</f>
        <v>158</v>
      </c>
      <c r="E16" s="4">
        <f t="shared" ref="E16:E19" si="3">SUM(F16:I16)</f>
        <v>38</v>
      </c>
      <c r="F16" s="12">
        <v>8</v>
      </c>
      <c r="G16" s="8">
        <v>10</v>
      </c>
      <c r="H16" s="8">
        <v>10</v>
      </c>
      <c r="I16" s="8">
        <v>10</v>
      </c>
      <c r="J16" s="4">
        <f t="shared" ref="J16:J19" si="4">SUM(K16:Q16)</f>
        <v>70</v>
      </c>
      <c r="K16" s="8">
        <v>10</v>
      </c>
      <c r="L16" s="8">
        <v>10</v>
      </c>
      <c r="M16" s="8">
        <v>10</v>
      </c>
      <c r="N16" s="8">
        <v>10</v>
      </c>
      <c r="O16" s="8">
        <v>10</v>
      </c>
      <c r="P16" s="8">
        <v>10</v>
      </c>
      <c r="Q16" s="8">
        <v>10</v>
      </c>
      <c r="R16" s="4">
        <f t="shared" ref="R16:R19" si="5">SUM(S16:T16)</f>
        <v>20</v>
      </c>
      <c r="S16" s="8">
        <v>10</v>
      </c>
      <c r="T16" s="8">
        <v>10</v>
      </c>
      <c r="U16" s="4">
        <f t="shared" ref="U16:U19" si="6">SUM(V16:X16)</f>
        <v>30</v>
      </c>
      <c r="V16" s="8">
        <v>10</v>
      </c>
      <c r="W16" s="8">
        <v>10</v>
      </c>
      <c r="X16" s="8">
        <v>10</v>
      </c>
    </row>
    <row r="17" spans="1:24" ht="47.25" customHeight="1">
      <c r="A17" s="7">
        <v>2</v>
      </c>
      <c r="B17" s="17" t="s">
        <v>11</v>
      </c>
      <c r="C17" s="4">
        <f t="shared" si="1"/>
        <v>154</v>
      </c>
      <c r="D17" s="4">
        <f t="shared" si="2"/>
        <v>154</v>
      </c>
      <c r="E17" s="4">
        <f t="shared" si="3"/>
        <v>40</v>
      </c>
      <c r="F17" s="5">
        <v>10</v>
      </c>
      <c r="G17" s="5">
        <v>10</v>
      </c>
      <c r="H17" s="5">
        <v>10</v>
      </c>
      <c r="I17" s="5">
        <v>10</v>
      </c>
      <c r="J17" s="4">
        <f t="shared" si="4"/>
        <v>64</v>
      </c>
      <c r="K17" s="5">
        <v>10</v>
      </c>
      <c r="L17" s="5">
        <v>10</v>
      </c>
      <c r="M17" s="5">
        <v>10</v>
      </c>
      <c r="N17" s="5">
        <v>10</v>
      </c>
      <c r="O17" s="5">
        <v>10</v>
      </c>
      <c r="P17" s="5">
        <v>10</v>
      </c>
      <c r="Q17" s="12">
        <v>4</v>
      </c>
      <c r="R17" s="4">
        <f t="shared" si="5"/>
        <v>20</v>
      </c>
      <c r="S17" s="8">
        <v>10</v>
      </c>
      <c r="T17" s="8">
        <v>10</v>
      </c>
      <c r="U17" s="4">
        <f t="shared" si="6"/>
        <v>30</v>
      </c>
      <c r="V17" s="8">
        <v>10</v>
      </c>
      <c r="W17" s="8">
        <v>10</v>
      </c>
      <c r="X17" s="8">
        <v>10</v>
      </c>
    </row>
    <row r="18" spans="1:24" ht="47.25" customHeight="1">
      <c r="A18" s="7">
        <v>3</v>
      </c>
      <c r="B18" s="17" t="s">
        <v>12</v>
      </c>
      <c r="C18" s="4">
        <f t="shared" si="1"/>
        <v>138</v>
      </c>
      <c r="D18" s="4">
        <f t="shared" si="2"/>
        <v>138</v>
      </c>
      <c r="E18" s="4">
        <f t="shared" si="3"/>
        <v>26</v>
      </c>
      <c r="F18" s="5">
        <v>10</v>
      </c>
      <c r="G18" s="12">
        <v>6</v>
      </c>
      <c r="H18" s="12">
        <v>0</v>
      </c>
      <c r="I18" s="8">
        <v>10</v>
      </c>
      <c r="J18" s="4">
        <f t="shared" si="4"/>
        <v>62</v>
      </c>
      <c r="K18" s="12">
        <v>5</v>
      </c>
      <c r="L18" s="8">
        <v>10</v>
      </c>
      <c r="M18" s="8">
        <v>10</v>
      </c>
      <c r="N18" s="8">
        <v>10</v>
      </c>
      <c r="O18" s="8">
        <v>10</v>
      </c>
      <c r="P18" s="8">
        <v>10</v>
      </c>
      <c r="Q18" s="12">
        <v>7</v>
      </c>
      <c r="R18" s="4">
        <f t="shared" si="5"/>
        <v>20</v>
      </c>
      <c r="S18" s="8">
        <v>10</v>
      </c>
      <c r="T18" s="8">
        <v>10</v>
      </c>
      <c r="U18" s="4">
        <f t="shared" si="6"/>
        <v>30</v>
      </c>
      <c r="V18" s="8">
        <v>10</v>
      </c>
      <c r="W18" s="8">
        <v>10</v>
      </c>
      <c r="X18" s="8">
        <v>10</v>
      </c>
    </row>
    <row r="19" spans="1:24" ht="47.25" customHeight="1">
      <c r="A19" s="7">
        <v>4</v>
      </c>
      <c r="B19" s="17" t="s">
        <v>13</v>
      </c>
      <c r="C19" s="4">
        <f t="shared" si="1"/>
        <v>130</v>
      </c>
      <c r="D19" s="4">
        <f t="shared" si="2"/>
        <v>130</v>
      </c>
      <c r="E19" s="4">
        <f t="shared" si="3"/>
        <v>40</v>
      </c>
      <c r="F19" s="5">
        <v>10</v>
      </c>
      <c r="G19" s="8">
        <v>10</v>
      </c>
      <c r="H19" s="8">
        <v>10</v>
      </c>
      <c r="I19" s="8">
        <v>10</v>
      </c>
      <c r="J19" s="4">
        <f t="shared" si="4"/>
        <v>40</v>
      </c>
      <c r="K19" s="12">
        <v>6</v>
      </c>
      <c r="L19" s="12">
        <v>8</v>
      </c>
      <c r="M19" s="8">
        <v>10</v>
      </c>
      <c r="N19" s="12">
        <v>6</v>
      </c>
      <c r="O19" s="12">
        <v>0</v>
      </c>
      <c r="P19" s="8">
        <v>10</v>
      </c>
      <c r="Q19" s="12">
        <v>0</v>
      </c>
      <c r="R19" s="4">
        <f t="shared" si="5"/>
        <v>20</v>
      </c>
      <c r="S19" s="8">
        <v>10</v>
      </c>
      <c r="T19" s="8">
        <v>10</v>
      </c>
      <c r="U19" s="4">
        <f t="shared" si="6"/>
        <v>30</v>
      </c>
      <c r="V19" s="8">
        <v>10</v>
      </c>
      <c r="W19" s="8">
        <v>10</v>
      </c>
      <c r="X19" s="8">
        <v>10</v>
      </c>
    </row>
    <row r="20" spans="1:24" ht="47.25" customHeight="1">
      <c r="A20" s="7">
        <v>5</v>
      </c>
      <c r="B20" s="17" t="s">
        <v>14</v>
      </c>
      <c r="C20" s="4">
        <f t="shared" ref="C20:C30" si="7">D20</f>
        <v>156</v>
      </c>
      <c r="D20" s="4">
        <f t="shared" ref="D20:D30" si="8">SUM(E20,J20,R20,U20)</f>
        <v>156</v>
      </c>
      <c r="E20" s="4">
        <f t="shared" ref="E20:E30" si="9">SUM(F20:I20)</f>
        <v>40</v>
      </c>
      <c r="F20" s="5">
        <v>10</v>
      </c>
      <c r="G20" s="8">
        <v>10</v>
      </c>
      <c r="H20" s="8">
        <v>10</v>
      </c>
      <c r="I20" s="8">
        <v>10</v>
      </c>
      <c r="J20" s="4">
        <f t="shared" ref="J20:J30" si="10">SUM(K20:Q20)</f>
        <v>66</v>
      </c>
      <c r="K20" s="8">
        <v>10</v>
      </c>
      <c r="L20" s="8">
        <v>10</v>
      </c>
      <c r="M20" s="8">
        <v>10</v>
      </c>
      <c r="N20" s="8">
        <v>10</v>
      </c>
      <c r="O20" s="8">
        <v>10</v>
      </c>
      <c r="P20" s="8">
        <v>10</v>
      </c>
      <c r="Q20" s="12">
        <v>6</v>
      </c>
      <c r="R20" s="4">
        <f t="shared" ref="R20:R30" si="11">SUM(S20:T20)</f>
        <v>20</v>
      </c>
      <c r="S20" s="8">
        <v>10</v>
      </c>
      <c r="T20" s="8">
        <v>10</v>
      </c>
      <c r="U20" s="4">
        <f t="shared" ref="U20:U30" si="12">SUM(V20:X20)</f>
        <v>30</v>
      </c>
      <c r="V20" s="8">
        <v>10</v>
      </c>
      <c r="W20" s="8">
        <v>10</v>
      </c>
      <c r="X20" s="8">
        <v>10</v>
      </c>
    </row>
    <row r="21" spans="1:24" ht="47.25" customHeight="1">
      <c r="A21" s="7">
        <v>6</v>
      </c>
      <c r="B21" s="17" t="s">
        <v>15</v>
      </c>
      <c r="C21" s="4">
        <f t="shared" si="7"/>
        <v>123</v>
      </c>
      <c r="D21" s="4">
        <f t="shared" si="8"/>
        <v>123</v>
      </c>
      <c r="E21" s="4">
        <f t="shared" si="9"/>
        <v>40</v>
      </c>
      <c r="F21" s="5">
        <v>10</v>
      </c>
      <c r="G21" s="8">
        <v>10</v>
      </c>
      <c r="H21" s="8">
        <v>10</v>
      </c>
      <c r="I21" s="8">
        <v>10</v>
      </c>
      <c r="J21" s="4">
        <f t="shared" si="10"/>
        <v>33</v>
      </c>
      <c r="K21" s="12">
        <v>1</v>
      </c>
      <c r="L21" s="12">
        <v>6</v>
      </c>
      <c r="M21" s="8">
        <v>10</v>
      </c>
      <c r="N21" s="12">
        <v>6</v>
      </c>
      <c r="O21" s="12">
        <v>0</v>
      </c>
      <c r="P21" s="8">
        <v>10</v>
      </c>
      <c r="Q21" s="12">
        <v>0</v>
      </c>
      <c r="R21" s="4">
        <f t="shared" si="11"/>
        <v>20</v>
      </c>
      <c r="S21" s="8">
        <v>10</v>
      </c>
      <c r="T21" s="8">
        <v>10</v>
      </c>
      <c r="U21" s="4">
        <f t="shared" si="12"/>
        <v>30</v>
      </c>
      <c r="V21" s="8">
        <v>10</v>
      </c>
      <c r="W21" s="8">
        <v>10</v>
      </c>
      <c r="X21" s="8">
        <v>10</v>
      </c>
    </row>
    <row r="22" spans="1:24" ht="47.25" customHeight="1">
      <c r="A22" s="7">
        <v>7</v>
      </c>
      <c r="B22" s="17" t="s">
        <v>16</v>
      </c>
      <c r="C22" s="4">
        <f t="shared" si="7"/>
        <v>154</v>
      </c>
      <c r="D22" s="4">
        <f t="shared" si="8"/>
        <v>154</v>
      </c>
      <c r="E22" s="4">
        <f t="shared" si="9"/>
        <v>40</v>
      </c>
      <c r="F22" s="5">
        <v>10</v>
      </c>
      <c r="G22" s="8">
        <v>10</v>
      </c>
      <c r="H22" s="8">
        <v>10</v>
      </c>
      <c r="I22" s="8">
        <v>10</v>
      </c>
      <c r="J22" s="4">
        <f t="shared" si="10"/>
        <v>64</v>
      </c>
      <c r="K22" s="12">
        <v>8</v>
      </c>
      <c r="L22" s="8">
        <v>10</v>
      </c>
      <c r="M22" s="8">
        <v>10</v>
      </c>
      <c r="N22" s="8">
        <v>10</v>
      </c>
      <c r="O22" s="8">
        <v>10</v>
      </c>
      <c r="P22" s="8">
        <v>10</v>
      </c>
      <c r="Q22" s="12">
        <v>6</v>
      </c>
      <c r="R22" s="4">
        <f t="shared" si="11"/>
        <v>20</v>
      </c>
      <c r="S22" s="8">
        <v>10</v>
      </c>
      <c r="T22" s="8">
        <v>10</v>
      </c>
      <c r="U22" s="4">
        <f t="shared" si="12"/>
        <v>30</v>
      </c>
      <c r="V22" s="8">
        <v>10</v>
      </c>
      <c r="W22" s="8">
        <v>10</v>
      </c>
      <c r="X22" s="8">
        <v>10</v>
      </c>
    </row>
    <row r="23" spans="1:24" ht="47.25" customHeight="1">
      <c r="A23" s="7">
        <v>8</v>
      </c>
      <c r="B23" s="17" t="s">
        <v>17</v>
      </c>
      <c r="C23" s="4">
        <f t="shared" si="7"/>
        <v>147</v>
      </c>
      <c r="D23" s="4">
        <f t="shared" si="8"/>
        <v>147</v>
      </c>
      <c r="E23" s="4">
        <f t="shared" si="9"/>
        <v>40</v>
      </c>
      <c r="F23" s="5">
        <v>10</v>
      </c>
      <c r="G23" s="8">
        <v>10</v>
      </c>
      <c r="H23" s="8">
        <v>10</v>
      </c>
      <c r="I23" s="8">
        <v>10</v>
      </c>
      <c r="J23" s="4">
        <f t="shared" si="10"/>
        <v>57</v>
      </c>
      <c r="K23" s="12">
        <v>9</v>
      </c>
      <c r="L23" s="8">
        <v>10</v>
      </c>
      <c r="M23" s="12">
        <v>9</v>
      </c>
      <c r="N23" s="8">
        <v>10</v>
      </c>
      <c r="O23" s="12">
        <v>0</v>
      </c>
      <c r="P23" s="8">
        <v>10</v>
      </c>
      <c r="Q23" s="12">
        <v>9</v>
      </c>
      <c r="R23" s="4">
        <f t="shared" si="11"/>
        <v>20</v>
      </c>
      <c r="S23" s="8">
        <v>10</v>
      </c>
      <c r="T23" s="8">
        <v>10</v>
      </c>
      <c r="U23" s="4">
        <f t="shared" si="12"/>
        <v>30</v>
      </c>
      <c r="V23" s="8">
        <v>10</v>
      </c>
      <c r="W23" s="8">
        <v>10</v>
      </c>
      <c r="X23" s="8">
        <v>10</v>
      </c>
    </row>
    <row r="24" spans="1:24" s="16" customFormat="1" ht="47.25" customHeight="1">
      <c r="A24" s="7">
        <v>9</v>
      </c>
      <c r="B24" s="18" t="s">
        <v>18</v>
      </c>
      <c r="C24" s="13">
        <f t="shared" si="7"/>
        <v>160</v>
      </c>
      <c r="D24" s="13">
        <f t="shared" si="8"/>
        <v>160</v>
      </c>
      <c r="E24" s="13">
        <f t="shared" si="9"/>
        <v>40</v>
      </c>
      <c r="F24" s="14">
        <v>10</v>
      </c>
      <c r="G24" s="14">
        <v>10</v>
      </c>
      <c r="H24" s="14">
        <v>10</v>
      </c>
      <c r="I24" s="14">
        <v>10</v>
      </c>
      <c r="J24" s="13">
        <f t="shared" si="10"/>
        <v>70</v>
      </c>
      <c r="K24" s="14">
        <v>10</v>
      </c>
      <c r="L24" s="14">
        <v>10</v>
      </c>
      <c r="M24" s="14">
        <v>10</v>
      </c>
      <c r="N24" s="14">
        <v>10</v>
      </c>
      <c r="O24" s="14">
        <v>10</v>
      </c>
      <c r="P24" s="14">
        <v>10</v>
      </c>
      <c r="Q24" s="14">
        <v>10</v>
      </c>
      <c r="R24" s="13">
        <f t="shared" si="11"/>
        <v>20</v>
      </c>
      <c r="S24" s="15">
        <v>10</v>
      </c>
      <c r="T24" s="15">
        <v>10</v>
      </c>
      <c r="U24" s="13">
        <f t="shared" si="12"/>
        <v>30</v>
      </c>
      <c r="V24" s="15">
        <v>10</v>
      </c>
      <c r="W24" s="15">
        <v>10</v>
      </c>
      <c r="X24" s="15">
        <v>10</v>
      </c>
    </row>
    <row r="25" spans="1:24" ht="47.25" customHeight="1">
      <c r="A25" s="7">
        <v>10</v>
      </c>
      <c r="B25" s="17" t="s">
        <v>19</v>
      </c>
      <c r="C25" s="4">
        <f t="shared" si="7"/>
        <v>157</v>
      </c>
      <c r="D25" s="4">
        <f t="shared" si="8"/>
        <v>157</v>
      </c>
      <c r="E25" s="4">
        <f t="shared" si="9"/>
        <v>40</v>
      </c>
      <c r="F25" s="5">
        <v>10</v>
      </c>
      <c r="G25" s="8">
        <v>10</v>
      </c>
      <c r="H25" s="8">
        <v>10</v>
      </c>
      <c r="I25" s="8">
        <v>10</v>
      </c>
      <c r="J25" s="4">
        <f t="shared" si="10"/>
        <v>67</v>
      </c>
      <c r="K25" s="8">
        <v>10</v>
      </c>
      <c r="L25" s="8">
        <v>10</v>
      </c>
      <c r="M25" s="8">
        <v>10</v>
      </c>
      <c r="N25" s="8">
        <v>10</v>
      </c>
      <c r="O25" s="8">
        <v>10</v>
      </c>
      <c r="P25" s="8">
        <v>10</v>
      </c>
      <c r="Q25" s="12">
        <v>7</v>
      </c>
      <c r="R25" s="4">
        <f t="shared" si="11"/>
        <v>20</v>
      </c>
      <c r="S25" s="8">
        <v>10</v>
      </c>
      <c r="T25" s="8">
        <v>10</v>
      </c>
      <c r="U25" s="4">
        <f t="shared" si="12"/>
        <v>30</v>
      </c>
      <c r="V25" s="8">
        <v>10</v>
      </c>
      <c r="W25" s="8">
        <v>10</v>
      </c>
      <c r="X25" s="8">
        <v>10</v>
      </c>
    </row>
    <row r="26" spans="1:24" ht="47.25" customHeight="1">
      <c r="A26" s="7">
        <v>11</v>
      </c>
      <c r="B26" s="17" t="s">
        <v>20</v>
      </c>
      <c r="C26" s="4">
        <f t="shared" si="7"/>
        <v>157</v>
      </c>
      <c r="D26" s="4">
        <f t="shared" si="8"/>
        <v>157</v>
      </c>
      <c r="E26" s="4">
        <f t="shared" si="9"/>
        <v>40</v>
      </c>
      <c r="F26" s="5">
        <v>10</v>
      </c>
      <c r="G26" s="5">
        <v>10</v>
      </c>
      <c r="H26" s="5">
        <v>10</v>
      </c>
      <c r="I26" s="5">
        <v>10</v>
      </c>
      <c r="J26" s="4">
        <f t="shared" si="10"/>
        <v>67</v>
      </c>
      <c r="K26" s="5">
        <v>10</v>
      </c>
      <c r="L26" s="5">
        <v>10</v>
      </c>
      <c r="M26" s="5">
        <v>10</v>
      </c>
      <c r="N26" s="5">
        <v>10</v>
      </c>
      <c r="O26" s="5">
        <v>10</v>
      </c>
      <c r="P26" s="5">
        <v>10</v>
      </c>
      <c r="Q26" s="12">
        <v>7</v>
      </c>
      <c r="R26" s="4">
        <f t="shared" si="11"/>
        <v>20</v>
      </c>
      <c r="S26" s="8">
        <v>10</v>
      </c>
      <c r="T26" s="8">
        <v>10</v>
      </c>
      <c r="U26" s="4">
        <f t="shared" si="12"/>
        <v>30</v>
      </c>
      <c r="V26" s="8">
        <v>10</v>
      </c>
      <c r="W26" s="8">
        <v>10</v>
      </c>
      <c r="X26" s="8">
        <v>10</v>
      </c>
    </row>
    <row r="27" spans="1:24" ht="47.25" customHeight="1">
      <c r="A27" s="7">
        <v>12</v>
      </c>
      <c r="B27" s="17" t="s">
        <v>21</v>
      </c>
      <c r="C27" s="4">
        <f t="shared" si="7"/>
        <v>154</v>
      </c>
      <c r="D27" s="4">
        <f t="shared" si="8"/>
        <v>154</v>
      </c>
      <c r="E27" s="4">
        <f t="shared" si="9"/>
        <v>40</v>
      </c>
      <c r="F27" s="5">
        <v>10</v>
      </c>
      <c r="G27" s="8">
        <v>10</v>
      </c>
      <c r="H27" s="8">
        <v>10</v>
      </c>
      <c r="I27" s="8">
        <v>10</v>
      </c>
      <c r="J27" s="4">
        <f t="shared" si="10"/>
        <v>64</v>
      </c>
      <c r="K27" s="8">
        <v>10</v>
      </c>
      <c r="L27" s="8">
        <v>10</v>
      </c>
      <c r="M27" s="8">
        <v>10</v>
      </c>
      <c r="N27" s="12">
        <v>8</v>
      </c>
      <c r="O27" s="8">
        <v>10</v>
      </c>
      <c r="P27" s="8">
        <v>10</v>
      </c>
      <c r="Q27" s="12">
        <v>6</v>
      </c>
      <c r="R27" s="4">
        <f t="shared" si="11"/>
        <v>20</v>
      </c>
      <c r="S27" s="8">
        <v>10</v>
      </c>
      <c r="T27" s="8">
        <v>10</v>
      </c>
      <c r="U27" s="4">
        <f t="shared" si="12"/>
        <v>30</v>
      </c>
      <c r="V27" s="8">
        <v>10</v>
      </c>
      <c r="W27" s="8">
        <v>10</v>
      </c>
      <c r="X27" s="8">
        <v>10</v>
      </c>
    </row>
    <row r="28" spans="1:24" ht="47.25" customHeight="1">
      <c r="A28" s="7">
        <v>13</v>
      </c>
      <c r="B28" s="17" t="s">
        <v>22</v>
      </c>
      <c r="C28" s="4">
        <f t="shared" si="7"/>
        <v>156</v>
      </c>
      <c r="D28" s="4">
        <f t="shared" si="8"/>
        <v>156</v>
      </c>
      <c r="E28" s="4">
        <f t="shared" si="9"/>
        <v>40</v>
      </c>
      <c r="F28" s="5">
        <v>10</v>
      </c>
      <c r="G28" s="8">
        <v>10</v>
      </c>
      <c r="H28" s="8">
        <v>10</v>
      </c>
      <c r="I28" s="8">
        <v>10</v>
      </c>
      <c r="J28" s="4">
        <f t="shared" si="10"/>
        <v>66</v>
      </c>
      <c r="K28" s="8">
        <v>10</v>
      </c>
      <c r="L28" s="8">
        <v>10</v>
      </c>
      <c r="M28" s="8">
        <v>10</v>
      </c>
      <c r="N28" s="12">
        <v>8</v>
      </c>
      <c r="O28" s="8">
        <v>10</v>
      </c>
      <c r="P28" s="8">
        <v>10</v>
      </c>
      <c r="Q28" s="12">
        <v>8</v>
      </c>
      <c r="R28" s="4">
        <f t="shared" si="11"/>
        <v>20</v>
      </c>
      <c r="S28" s="8">
        <v>10</v>
      </c>
      <c r="T28" s="8">
        <v>10</v>
      </c>
      <c r="U28" s="4">
        <f t="shared" si="12"/>
        <v>30</v>
      </c>
      <c r="V28" s="8">
        <v>10</v>
      </c>
      <c r="W28" s="8">
        <v>10</v>
      </c>
      <c r="X28" s="8">
        <v>10</v>
      </c>
    </row>
    <row r="29" spans="1:24" ht="47.25" customHeight="1">
      <c r="A29" s="7">
        <v>14</v>
      </c>
      <c r="B29" s="17" t="s">
        <v>23</v>
      </c>
      <c r="C29" s="4">
        <f t="shared" si="7"/>
        <v>158</v>
      </c>
      <c r="D29" s="4">
        <f t="shared" si="8"/>
        <v>158</v>
      </c>
      <c r="E29" s="4">
        <f t="shared" si="9"/>
        <v>40</v>
      </c>
      <c r="F29" s="5">
        <v>10</v>
      </c>
      <c r="G29" s="5">
        <v>10</v>
      </c>
      <c r="H29" s="5">
        <v>10</v>
      </c>
      <c r="I29" s="5">
        <v>10</v>
      </c>
      <c r="J29" s="4">
        <f t="shared" si="10"/>
        <v>68</v>
      </c>
      <c r="K29" s="5">
        <v>10</v>
      </c>
      <c r="L29" s="5">
        <v>10</v>
      </c>
      <c r="M29" s="5">
        <v>10</v>
      </c>
      <c r="N29" s="5">
        <v>10</v>
      </c>
      <c r="O29" s="5">
        <v>10</v>
      </c>
      <c r="P29" s="5">
        <v>10</v>
      </c>
      <c r="Q29" s="12">
        <v>8</v>
      </c>
      <c r="R29" s="4">
        <f t="shared" si="11"/>
        <v>20</v>
      </c>
      <c r="S29" s="8">
        <v>10</v>
      </c>
      <c r="T29" s="8">
        <v>10</v>
      </c>
      <c r="U29" s="4">
        <f t="shared" si="12"/>
        <v>30</v>
      </c>
      <c r="V29" s="8">
        <v>10</v>
      </c>
      <c r="W29" s="8">
        <v>10</v>
      </c>
      <c r="X29" s="8">
        <v>10</v>
      </c>
    </row>
    <row r="30" spans="1:24" ht="47.25" customHeight="1">
      <c r="A30" s="7">
        <v>15</v>
      </c>
      <c r="B30" s="17" t="s">
        <v>24</v>
      </c>
      <c r="C30" s="4">
        <f t="shared" si="7"/>
        <v>157</v>
      </c>
      <c r="D30" s="4">
        <f t="shared" si="8"/>
        <v>157</v>
      </c>
      <c r="E30" s="4">
        <f t="shared" si="9"/>
        <v>40</v>
      </c>
      <c r="F30" s="5">
        <v>10</v>
      </c>
      <c r="G30" s="5">
        <v>10</v>
      </c>
      <c r="H30" s="5">
        <v>10</v>
      </c>
      <c r="I30" s="5">
        <v>10</v>
      </c>
      <c r="J30" s="4">
        <f t="shared" si="10"/>
        <v>67</v>
      </c>
      <c r="K30" s="5">
        <v>10</v>
      </c>
      <c r="L30" s="5">
        <v>10</v>
      </c>
      <c r="M30" s="5">
        <v>10</v>
      </c>
      <c r="N30" s="5">
        <v>10</v>
      </c>
      <c r="O30" s="5">
        <v>10</v>
      </c>
      <c r="P30" s="5">
        <v>10</v>
      </c>
      <c r="Q30" s="12">
        <v>7</v>
      </c>
      <c r="R30" s="4">
        <f t="shared" si="11"/>
        <v>20</v>
      </c>
      <c r="S30" s="8">
        <v>10</v>
      </c>
      <c r="T30" s="8">
        <v>10</v>
      </c>
      <c r="U30" s="4">
        <f t="shared" si="12"/>
        <v>30</v>
      </c>
      <c r="V30" s="8">
        <v>10</v>
      </c>
      <c r="W30" s="8">
        <v>10</v>
      </c>
      <c r="X30" s="8">
        <v>10</v>
      </c>
    </row>
    <row r="31" spans="1:24" ht="47.25" customHeight="1">
      <c r="A31" s="7">
        <v>16</v>
      </c>
      <c r="B31" s="17" t="s">
        <v>25</v>
      </c>
      <c r="C31" s="4">
        <f t="shared" ref="C31:C46" si="13">D31</f>
        <v>151</v>
      </c>
      <c r="D31" s="4">
        <f t="shared" ref="D31:D46" si="14">SUM(E31,J31,R31,U31)</f>
        <v>151</v>
      </c>
      <c r="E31" s="4">
        <f t="shared" ref="E31:E46" si="15">SUM(F31:I31)</f>
        <v>40</v>
      </c>
      <c r="F31" s="5">
        <v>10</v>
      </c>
      <c r="G31" s="5">
        <v>10</v>
      </c>
      <c r="H31" s="5">
        <v>10</v>
      </c>
      <c r="I31" s="5">
        <v>10</v>
      </c>
      <c r="J31" s="4">
        <f t="shared" ref="J31:J46" si="16">SUM(K31:Q31)</f>
        <v>61</v>
      </c>
      <c r="K31" s="5">
        <v>8</v>
      </c>
      <c r="L31" s="5">
        <v>10</v>
      </c>
      <c r="M31" s="5">
        <v>10</v>
      </c>
      <c r="N31" s="5">
        <v>10</v>
      </c>
      <c r="O31" s="5">
        <v>10</v>
      </c>
      <c r="P31" s="5">
        <v>10</v>
      </c>
      <c r="Q31" s="12">
        <v>3</v>
      </c>
      <c r="R31" s="4">
        <f t="shared" ref="R31:R46" si="17">SUM(S31:T31)</f>
        <v>20</v>
      </c>
      <c r="S31" s="8">
        <v>10</v>
      </c>
      <c r="T31" s="8">
        <v>10</v>
      </c>
      <c r="U31" s="4">
        <f t="shared" ref="U31:U46" si="18">SUM(V31:X31)</f>
        <v>30</v>
      </c>
      <c r="V31" s="8">
        <v>10</v>
      </c>
      <c r="W31" s="8">
        <v>10</v>
      </c>
      <c r="X31" s="8">
        <v>10</v>
      </c>
    </row>
    <row r="32" spans="1:24" ht="47.25" customHeight="1">
      <c r="A32" s="7">
        <v>17</v>
      </c>
      <c r="B32" s="17" t="s">
        <v>26</v>
      </c>
      <c r="C32" s="4">
        <f t="shared" si="13"/>
        <v>155.5</v>
      </c>
      <c r="D32" s="4">
        <f t="shared" si="14"/>
        <v>155.5</v>
      </c>
      <c r="E32" s="4">
        <f t="shared" si="15"/>
        <v>40</v>
      </c>
      <c r="F32" s="5">
        <v>10</v>
      </c>
      <c r="G32" s="5">
        <v>10</v>
      </c>
      <c r="H32" s="5">
        <v>10</v>
      </c>
      <c r="I32" s="5">
        <v>10</v>
      </c>
      <c r="J32" s="4">
        <f t="shared" si="16"/>
        <v>68</v>
      </c>
      <c r="K32" s="12">
        <v>8</v>
      </c>
      <c r="L32" s="5">
        <v>10</v>
      </c>
      <c r="M32" s="5">
        <v>10</v>
      </c>
      <c r="N32" s="5">
        <v>10</v>
      </c>
      <c r="O32" s="5">
        <v>10</v>
      </c>
      <c r="P32" s="5">
        <v>10</v>
      </c>
      <c r="Q32" s="5">
        <v>10</v>
      </c>
      <c r="R32" s="4">
        <f t="shared" si="17"/>
        <v>20</v>
      </c>
      <c r="S32" s="8">
        <v>10</v>
      </c>
      <c r="T32" s="8">
        <v>10</v>
      </c>
      <c r="U32" s="4">
        <f t="shared" si="18"/>
        <v>27.5</v>
      </c>
      <c r="V32" s="8">
        <v>10</v>
      </c>
      <c r="W32" s="8">
        <v>10</v>
      </c>
      <c r="X32" s="12">
        <v>7.5</v>
      </c>
    </row>
    <row r="33" spans="1:24" ht="47.25" customHeight="1">
      <c r="A33" s="7">
        <v>18</v>
      </c>
      <c r="B33" s="17" t="s">
        <v>27</v>
      </c>
      <c r="C33" s="4">
        <f t="shared" si="13"/>
        <v>156</v>
      </c>
      <c r="D33" s="4">
        <f t="shared" si="14"/>
        <v>156</v>
      </c>
      <c r="E33" s="4">
        <f t="shared" si="15"/>
        <v>36</v>
      </c>
      <c r="F33" s="12">
        <v>6</v>
      </c>
      <c r="G33" s="5">
        <v>10</v>
      </c>
      <c r="H33" s="5">
        <v>10</v>
      </c>
      <c r="I33" s="5">
        <v>10</v>
      </c>
      <c r="J33" s="4">
        <f t="shared" si="16"/>
        <v>70</v>
      </c>
      <c r="K33" s="5">
        <v>10</v>
      </c>
      <c r="L33" s="5">
        <v>10</v>
      </c>
      <c r="M33" s="5">
        <v>10</v>
      </c>
      <c r="N33" s="5">
        <v>10</v>
      </c>
      <c r="O33" s="5">
        <v>10</v>
      </c>
      <c r="P33" s="5">
        <v>10</v>
      </c>
      <c r="Q33" s="5">
        <v>10</v>
      </c>
      <c r="R33" s="4">
        <f t="shared" si="17"/>
        <v>20</v>
      </c>
      <c r="S33" s="8">
        <v>10</v>
      </c>
      <c r="T33" s="8">
        <v>10</v>
      </c>
      <c r="U33" s="4">
        <f t="shared" si="18"/>
        <v>30</v>
      </c>
      <c r="V33" s="8">
        <v>10</v>
      </c>
      <c r="W33" s="8">
        <v>10</v>
      </c>
      <c r="X33" s="8">
        <v>10</v>
      </c>
    </row>
    <row r="34" spans="1:24" ht="47.25" customHeight="1">
      <c r="A34" s="7">
        <v>19</v>
      </c>
      <c r="B34" s="17" t="s">
        <v>28</v>
      </c>
      <c r="C34" s="4">
        <f t="shared" si="13"/>
        <v>157</v>
      </c>
      <c r="D34" s="4">
        <f t="shared" si="14"/>
        <v>157</v>
      </c>
      <c r="E34" s="4">
        <f t="shared" si="15"/>
        <v>40</v>
      </c>
      <c r="F34" s="5">
        <v>10</v>
      </c>
      <c r="G34" s="5">
        <v>10</v>
      </c>
      <c r="H34" s="5">
        <v>10</v>
      </c>
      <c r="I34" s="5">
        <v>10</v>
      </c>
      <c r="J34" s="4">
        <f t="shared" si="16"/>
        <v>67</v>
      </c>
      <c r="K34" s="12">
        <v>7</v>
      </c>
      <c r="L34" s="5">
        <v>10</v>
      </c>
      <c r="M34" s="5">
        <v>10</v>
      </c>
      <c r="N34" s="5">
        <v>10</v>
      </c>
      <c r="O34" s="5">
        <v>10</v>
      </c>
      <c r="P34" s="5">
        <v>10</v>
      </c>
      <c r="Q34" s="5">
        <v>10</v>
      </c>
      <c r="R34" s="4">
        <f t="shared" si="17"/>
        <v>20</v>
      </c>
      <c r="S34" s="8">
        <v>10</v>
      </c>
      <c r="T34" s="8">
        <v>10</v>
      </c>
      <c r="U34" s="4">
        <f t="shared" si="18"/>
        <v>30</v>
      </c>
      <c r="V34" s="8">
        <v>10</v>
      </c>
      <c r="W34" s="8">
        <v>10</v>
      </c>
      <c r="X34" s="8">
        <v>10</v>
      </c>
    </row>
    <row r="35" spans="1:24" ht="47.25" customHeight="1">
      <c r="A35" s="7">
        <v>20</v>
      </c>
      <c r="B35" s="17" t="s">
        <v>29</v>
      </c>
      <c r="C35" s="4">
        <f t="shared" si="13"/>
        <v>158</v>
      </c>
      <c r="D35" s="4">
        <f t="shared" si="14"/>
        <v>158</v>
      </c>
      <c r="E35" s="4">
        <f t="shared" si="15"/>
        <v>40</v>
      </c>
      <c r="F35" s="5">
        <v>10</v>
      </c>
      <c r="G35" s="5">
        <v>10</v>
      </c>
      <c r="H35" s="5">
        <v>10</v>
      </c>
      <c r="I35" s="5">
        <v>10</v>
      </c>
      <c r="J35" s="4">
        <f t="shared" si="16"/>
        <v>68</v>
      </c>
      <c r="K35" s="12">
        <v>8</v>
      </c>
      <c r="L35" s="5">
        <v>10</v>
      </c>
      <c r="M35" s="5">
        <v>10</v>
      </c>
      <c r="N35" s="5">
        <v>10</v>
      </c>
      <c r="O35" s="5">
        <v>10</v>
      </c>
      <c r="P35" s="5">
        <v>10</v>
      </c>
      <c r="Q35" s="5">
        <v>10</v>
      </c>
      <c r="R35" s="4">
        <f t="shared" si="17"/>
        <v>20</v>
      </c>
      <c r="S35" s="8">
        <v>10</v>
      </c>
      <c r="T35" s="8">
        <v>10</v>
      </c>
      <c r="U35" s="4">
        <f t="shared" si="18"/>
        <v>30</v>
      </c>
      <c r="V35" s="8">
        <v>10</v>
      </c>
      <c r="W35" s="8">
        <v>10</v>
      </c>
      <c r="X35" s="8">
        <v>10</v>
      </c>
    </row>
    <row r="36" spans="1:24" ht="47.25" customHeight="1">
      <c r="A36" s="7">
        <v>21</v>
      </c>
      <c r="B36" s="17" t="s">
        <v>30</v>
      </c>
      <c r="C36" s="4">
        <f t="shared" si="13"/>
        <v>140.5</v>
      </c>
      <c r="D36" s="4">
        <f t="shared" si="14"/>
        <v>140.5</v>
      </c>
      <c r="E36" s="4">
        <f t="shared" si="15"/>
        <v>40</v>
      </c>
      <c r="F36" s="5">
        <v>10</v>
      </c>
      <c r="G36" s="5">
        <v>10</v>
      </c>
      <c r="H36" s="5">
        <v>10</v>
      </c>
      <c r="I36" s="5">
        <v>10</v>
      </c>
      <c r="J36" s="4">
        <f t="shared" si="16"/>
        <v>53</v>
      </c>
      <c r="K36" s="12">
        <v>1</v>
      </c>
      <c r="L36" s="5">
        <v>10</v>
      </c>
      <c r="M36" s="5">
        <v>10</v>
      </c>
      <c r="N36" s="5">
        <v>10</v>
      </c>
      <c r="O36" s="12">
        <v>5</v>
      </c>
      <c r="P36" s="5">
        <v>10</v>
      </c>
      <c r="Q36" s="12">
        <v>7</v>
      </c>
      <c r="R36" s="4">
        <f t="shared" si="17"/>
        <v>20</v>
      </c>
      <c r="S36" s="8">
        <v>10</v>
      </c>
      <c r="T36" s="8">
        <v>10</v>
      </c>
      <c r="U36" s="4">
        <f t="shared" si="18"/>
        <v>27.5</v>
      </c>
      <c r="V36" s="8">
        <v>10</v>
      </c>
      <c r="W36" s="8">
        <v>10</v>
      </c>
      <c r="X36" s="12">
        <v>7.5</v>
      </c>
    </row>
    <row r="37" spans="1:24" ht="47.25" customHeight="1">
      <c r="A37" s="7">
        <v>22</v>
      </c>
      <c r="B37" s="17" t="s">
        <v>31</v>
      </c>
      <c r="C37" s="4">
        <f t="shared" si="13"/>
        <v>158</v>
      </c>
      <c r="D37" s="4">
        <f t="shared" si="14"/>
        <v>158</v>
      </c>
      <c r="E37" s="4">
        <f t="shared" si="15"/>
        <v>40</v>
      </c>
      <c r="F37" s="5">
        <v>10</v>
      </c>
      <c r="G37" s="5">
        <v>10</v>
      </c>
      <c r="H37" s="5">
        <v>10</v>
      </c>
      <c r="I37" s="5">
        <v>10</v>
      </c>
      <c r="J37" s="4">
        <f t="shared" si="16"/>
        <v>68</v>
      </c>
      <c r="K37" s="12">
        <v>8</v>
      </c>
      <c r="L37" s="5">
        <v>10</v>
      </c>
      <c r="M37" s="5">
        <v>10</v>
      </c>
      <c r="N37" s="5">
        <v>10</v>
      </c>
      <c r="O37" s="5">
        <v>10</v>
      </c>
      <c r="P37" s="5">
        <v>10</v>
      </c>
      <c r="Q37" s="5">
        <v>10</v>
      </c>
      <c r="R37" s="4">
        <f t="shared" si="17"/>
        <v>20</v>
      </c>
      <c r="S37" s="8">
        <v>10</v>
      </c>
      <c r="T37" s="8">
        <v>10</v>
      </c>
      <c r="U37" s="4">
        <f t="shared" si="18"/>
        <v>30</v>
      </c>
      <c r="V37" s="8">
        <v>10</v>
      </c>
      <c r="W37" s="8">
        <v>10</v>
      </c>
      <c r="X37" s="8">
        <v>10</v>
      </c>
    </row>
    <row r="38" spans="1:24" ht="47.25" customHeight="1">
      <c r="A38" s="7">
        <v>23</v>
      </c>
      <c r="B38" s="17" t="s">
        <v>32</v>
      </c>
      <c r="C38" s="4">
        <f t="shared" si="13"/>
        <v>145.5</v>
      </c>
      <c r="D38" s="4">
        <f t="shared" si="14"/>
        <v>145.5</v>
      </c>
      <c r="E38" s="4">
        <f t="shared" si="15"/>
        <v>30</v>
      </c>
      <c r="F38" s="5">
        <v>10</v>
      </c>
      <c r="G38" s="32" t="s">
        <v>63</v>
      </c>
      <c r="H38" s="5">
        <v>10</v>
      </c>
      <c r="I38" s="5">
        <v>10</v>
      </c>
      <c r="J38" s="4">
        <f t="shared" si="16"/>
        <v>68</v>
      </c>
      <c r="K38" s="12">
        <v>8</v>
      </c>
      <c r="L38" s="5">
        <v>10</v>
      </c>
      <c r="M38" s="5">
        <v>10</v>
      </c>
      <c r="N38" s="5">
        <v>10</v>
      </c>
      <c r="O38" s="5">
        <v>10</v>
      </c>
      <c r="P38" s="5">
        <v>10</v>
      </c>
      <c r="Q38" s="5">
        <v>10</v>
      </c>
      <c r="R38" s="4">
        <f t="shared" si="17"/>
        <v>20</v>
      </c>
      <c r="S38" s="8">
        <v>10</v>
      </c>
      <c r="T38" s="8">
        <v>10</v>
      </c>
      <c r="U38" s="4">
        <f t="shared" si="18"/>
        <v>27.5</v>
      </c>
      <c r="V38" s="8">
        <v>10</v>
      </c>
      <c r="W38" s="8">
        <v>10</v>
      </c>
      <c r="X38" s="12">
        <v>7.5</v>
      </c>
    </row>
    <row r="39" spans="1:24" ht="47.25" customHeight="1">
      <c r="A39" s="7">
        <v>24</v>
      </c>
      <c r="B39" s="17" t="s">
        <v>33</v>
      </c>
      <c r="C39" s="4">
        <f t="shared" si="13"/>
        <v>153</v>
      </c>
      <c r="D39" s="4">
        <f t="shared" si="14"/>
        <v>153</v>
      </c>
      <c r="E39" s="4">
        <f t="shared" si="15"/>
        <v>40</v>
      </c>
      <c r="F39" s="5">
        <v>10</v>
      </c>
      <c r="G39" s="5">
        <v>10</v>
      </c>
      <c r="H39" s="5">
        <v>10</v>
      </c>
      <c r="I39" s="5">
        <v>10</v>
      </c>
      <c r="J39" s="4">
        <f t="shared" si="16"/>
        <v>63</v>
      </c>
      <c r="K39" s="12">
        <v>7</v>
      </c>
      <c r="L39" s="5">
        <v>10</v>
      </c>
      <c r="M39" s="5">
        <v>10</v>
      </c>
      <c r="N39" s="5">
        <v>10</v>
      </c>
      <c r="O39" s="5">
        <v>10</v>
      </c>
      <c r="P39" s="12">
        <v>6</v>
      </c>
      <c r="Q39" s="5">
        <v>10</v>
      </c>
      <c r="R39" s="4">
        <f t="shared" si="17"/>
        <v>20</v>
      </c>
      <c r="S39" s="8">
        <v>10</v>
      </c>
      <c r="T39" s="8">
        <v>10</v>
      </c>
      <c r="U39" s="4">
        <f t="shared" si="18"/>
        <v>30</v>
      </c>
      <c r="V39" s="8">
        <v>10</v>
      </c>
      <c r="W39" s="8">
        <v>10</v>
      </c>
      <c r="X39" s="8">
        <v>10</v>
      </c>
    </row>
    <row r="40" spans="1:24" ht="47.25" customHeight="1">
      <c r="A40" s="7">
        <v>25</v>
      </c>
      <c r="B40" s="17" t="s">
        <v>34</v>
      </c>
      <c r="C40" s="4">
        <f t="shared" si="13"/>
        <v>158</v>
      </c>
      <c r="D40" s="4">
        <f t="shared" si="14"/>
        <v>158</v>
      </c>
      <c r="E40" s="4">
        <f t="shared" si="15"/>
        <v>40</v>
      </c>
      <c r="F40" s="5">
        <v>10</v>
      </c>
      <c r="G40" s="5">
        <v>10</v>
      </c>
      <c r="H40" s="5">
        <v>10</v>
      </c>
      <c r="I40" s="5">
        <v>10</v>
      </c>
      <c r="J40" s="4">
        <f t="shared" si="16"/>
        <v>68</v>
      </c>
      <c r="K40" s="12">
        <v>8</v>
      </c>
      <c r="L40" s="5">
        <v>10</v>
      </c>
      <c r="M40" s="5">
        <v>10</v>
      </c>
      <c r="N40" s="5">
        <v>10</v>
      </c>
      <c r="O40" s="5">
        <v>10</v>
      </c>
      <c r="P40" s="5">
        <v>10</v>
      </c>
      <c r="Q40" s="5">
        <v>10</v>
      </c>
      <c r="R40" s="4">
        <f t="shared" si="17"/>
        <v>20</v>
      </c>
      <c r="S40" s="8">
        <v>10</v>
      </c>
      <c r="T40" s="8">
        <v>10</v>
      </c>
      <c r="U40" s="4">
        <f t="shared" si="18"/>
        <v>30</v>
      </c>
      <c r="V40" s="8">
        <v>10</v>
      </c>
      <c r="W40" s="8">
        <v>10</v>
      </c>
      <c r="X40" s="8">
        <v>10</v>
      </c>
    </row>
    <row r="41" spans="1:24" ht="47.25" customHeight="1">
      <c r="A41" s="7">
        <v>26</v>
      </c>
      <c r="B41" s="17" t="s">
        <v>35</v>
      </c>
      <c r="C41" s="4">
        <f t="shared" si="13"/>
        <v>146</v>
      </c>
      <c r="D41" s="4">
        <f t="shared" si="14"/>
        <v>146</v>
      </c>
      <c r="E41" s="4">
        <f t="shared" si="15"/>
        <v>40</v>
      </c>
      <c r="F41" s="5">
        <v>10</v>
      </c>
      <c r="G41" s="5">
        <v>10</v>
      </c>
      <c r="H41" s="5">
        <v>10</v>
      </c>
      <c r="I41" s="5">
        <v>10</v>
      </c>
      <c r="J41" s="4">
        <f t="shared" si="16"/>
        <v>56</v>
      </c>
      <c r="K41" s="12">
        <v>8</v>
      </c>
      <c r="L41" s="5">
        <v>10</v>
      </c>
      <c r="M41" s="5">
        <v>10</v>
      </c>
      <c r="N41" s="5">
        <v>10</v>
      </c>
      <c r="O41" s="12">
        <v>5</v>
      </c>
      <c r="P41" s="12">
        <v>6</v>
      </c>
      <c r="Q41" s="12">
        <v>7</v>
      </c>
      <c r="R41" s="4">
        <f t="shared" si="17"/>
        <v>20</v>
      </c>
      <c r="S41" s="8">
        <v>10</v>
      </c>
      <c r="T41" s="8">
        <v>10</v>
      </c>
      <c r="U41" s="4">
        <f t="shared" si="18"/>
        <v>30</v>
      </c>
      <c r="V41" s="8">
        <v>10</v>
      </c>
      <c r="W41" s="8">
        <v>10</v>
      </c>
      <c r="X41" s="8">
        <v>10</v>
      </c>
    </row>
    <row r="42" spans="1:24" ht="47.25" customHeight="1">
      <c r="A42" s="7">
        <v>27</v>
      </c>
      <c r="B42" s="17" t="s">
        <v>36</v>
      </c>
      <c r="C42" s="4">
        <f t="shared" si="13"/>
        <v>149</v>
      </c>
      <c r="D42" s="4">
        <f t="shared" si="14"/>
        <v>149</v>
      </c>
      <c r="E42" s="4">
        <f t="shared" si="15"/>
        <v>40</v>
      </c>
      <c r="F42" s="5">
        <v>10</v>
      </c>
      <c r="G42" s="5">
        <v>10</v>
      </c>
      <c r="H42" s="5">
        <v>10</v>
      </c>
      <c r="I42" s="5">
        <v>10</v>
      </c>
      <c r="J42" s="4">
        <f t="shared" si="16"/>
        <v>59</v>
      </c>
      <c r="K42" s="12">
        <v>7</v>
      </c>
      <c r="L42" s="5">
        <v>10</v>
      </c>
      <c r="M42" s="5">
        <v>10</v>
      </c>
      <c r="N42" s="5">
        <v>10</v>
      </c>
      <c r="O42" s="12">
        <v>5</v>
      </c>
      <c r="P42" s="5">
        <v>10</v>
      </c>
      <c r="Q42" s="12">
        <v>7</v>
      </c>
      <c r="R42" s="4">
        <f t="shared" si="17"/>
        <v>20</v>
      </c>
      <c r="S42" s="8">
        <v>10</v>
      </c>
      <c r="T42" s="8">
        <v>10</v>
      </c>
      <c r="U42" s="4">
        <f t="shared" si="18"/>
        <v>30</v>
      </c>
      <c r="V42" s="8">
        <v>10</v>
      </c>
      <c r="W42" s="8">
        <v>10</v>
      </c>
      <c r="X42" s="8">
        <v>10</v>
      </c>
    </row>
    <row r="43" spans="1:24" ht="47.25" customHeight="1">
      <c r="A43" s="7">
        <v>28</v>
      </c>
      <c r="B43" s="17" t="s">
        <v>37</v>
      </c>
      <c r="C43" s="4">
        <f t="shared" si="13"/>
        <v>158</v>
      </c>
      <c r="D43" s="4">
        <f t="shared" si="14"/>
        <v>158</v>
      </c>
      <c r="E43" s="4">
        <f t="shared" si="15"/>
        <v>40</v>
      </c>
      <c r="F43" s="5">
        <v>10</v>
      </c>
      <c r="G43" s="5">
        <v>10</v>
      </c>
      <c r="H43" s="5">
        <v>10</v>
      </c>
      <c r="I43" s="5">
        <v>10</v>
      </c>
      <c r="J43" s="4">
        <f t="shared" si="16"/>
        <v>68</v>
      </c>
      <c r="K43" s="12">
        <v>8</v>
      </c>
      <c r="L43" s="5">
        <v>10</v>
      </c>
      <c r="M43" s="5">
        <v>10</v>
      </c>
      <c r="N43" s="5">
        <v>10</v>
      </c>
      <c r="O43" s="5">
        <v>10</v>
      </c>
      <c r="P43" s="5">
        <v>10</v>
      </c>
      <c r="Q43" s="5">
        <v>10</v>
      </c>
      <c r="R43" s="4">
        <f t="shared" si="17"/>
        <v>20</v>
      </c>
      <c r="S43" s="8">
        <v>10</v>
      </c>
      <c r="T43" s="8">
        <v>10</v>
      </c>
      <c r="U43" s="4">
        <f t="shared" si="18"/>
        <v>30</v>
      </c>
      <c r="V43" s="8">
        <v>10</v>
      </c>
      <c r="W43" s="8">
        <v>10</v>
      </c>
      <c r="X43" s="8">
        <v>10</v>
      </c>
    </row>
    <row r="44" spans="1:24" ht="47.25" customHeight="1">
      <c r="A44" s="7">
        <v>29</v>
      </c>
      <c r="B44" s="17" t="s">
        <v>38</v>
      </c>
      <c r="C44" s="4">
        <f t="shared" si="13"/>
        <v>158</v>
      </c>
      <c r="D44" s="4">
        <f t="shared" si="14"/>
        <v>158</v>
      </c>
      <c r="E44" s="4">
        <f t="shared" si="15"/>
        <v>40</v>
      </c>
      <c r="F44" s="5">
        <v>10</v>
      </c>
      <c r="G44" s="5">
        <v>10</v>
      </c>
      <c r="H44" s="5">
        <v>10</v>
      </c>
      <c r="I44" s="5">
        <v>10</v>
      </c>
      <c r="J44" s="4">
        <f t="shared" si="16"/>
        <v>68</v>
      </c>
      <c r="K44" s="12">
        <v>8</v>
      </c>
      <c r="L44" s="5">
        <v>10</v>
      </c>
      <c r="M44" s="5">
        <v>10</v>
      </c>
      <c r="N44" s="5">
        <v>10</v>
      </c>
      <c r="O44" s="5">
        <v>10</v>
      </c>
      <c r="P44" s="5">
        <v>10</v>
      </c>
      <c r="Q44" s="5">
        <v>10</v>
      </c>
      <c r="R44" s="4">
        <f t="shared" si="17"/>
        <v>20</v>
      </c>
      <c r="S44" s="8">
        <v>10</v>
      </c>
      <c r="T44" s="8">
        <v>10</v>
      </c>
      <c r="U44" s="4">
        <f t="shared" si="18"/>
        <v>30</v>
      </c>
      <c r="V44" s="8">
        <v>10</v>
      </c>
      <c r="W44" s="8">
        <v>10</v>
      </c>
      <c r="X44" s="8">
        <v>10</v>
      </c>
    </row>
    <row r="45" spans="1:24" ht="47.25" customHeight="1">
      <c r="A45" s="7">
        <v>30</v>
      </c>
      <c r="B45" s="17" t="s">
        <v>39</v>
      </c>
      <c r="C45" s="4">
        <f t="shared" si="13"/>
        <v>158</v>
      </c>
      <c r="D45" s="4">
        <f t="shared" si="14"/>
        <v>158</v>
      </c>
      <c r="E45" s="4">
        <f t="shared" si="15"/>
        <v>40</v>
      </c>
      <c r="F45" s="5">
        <v>10</v>
      </c>
      <c r="G45" s="5">
        <v>10</v>
      </c>
      <c r="H45" s="5">
        <v>10</v>
      </c>
      <c r="I45" s="5">
        <v>10</v>
      </c>
      <c r="J45" s="4">
        <f t="shared" si="16"/>
        <v>68</v>
      </c>
      <c r="K45" s="12">
        <v>8</v>
      </c>
      <c r="L45" s="5">
        <v>10</v>
      </c>
      <c r="M45" s="5">
        <v>10</v>
      </c>
      <c r="N45" s="5">
        <v>10</v>
      </c>
      <c r="O45" s="5">
        <v>10</v>
      </c>
      <c r="P45" s="5">
        <v>10</v>
      </c>
      <c r="Q45" s="5">
        <v>10</v>
      </c>
      <c r="R45" s="4">
        <f t="shared" si="17"/>
        <v>20</v>
      </c>
      <c r="S45" s="8">
        <v>10</v>
      </c>
      <c r="T45" s="8">
        <v>10</v>
      </c>
      <c r="U45" s="4">
        <f t="shared" si="18"/>
        <v>30</v>
      </c>
      <c r="V45" s="8">
        <v>10</v>
      </c>
      <c r="W45" s="8">
        <v>10</v>
      </c>
      <c r="X45" s="8">
        <v>10</v>
      </c>
    </row>
    <row r="46" spans="1:24" ht="47.25" customHeight="1">
      <c r="A46" s="7">
        <v>31</v>
      </c>
      <c r="B46" s="17" t="s">
        <v>40</v>
      </c>
      <c r="C46" s="4">
        <f t="shared" si="13"/>
        <v>158</v>
      </c>
      <c r="D46" s="4">
        <f t="shared" si="14"/>
        <v>158</v>
      </c>
      <c r="E46" s="4">
        <f t="shared" si="15"/>
        <v>40</v>
      </c>
      <c r="F46" s="5">
        <v>10</v>
      </c>
      <c r="G46" s="5">
        <v>10</v>
      </c>
      <c r="H46" s="5">
        <v>10</v>
      </c>
      <c r="I46" s="5">
        <v>10</v>
      </c>
      <c r="J46" s="4">
        <f t="shared" si="16"/>
        <v>68</v>
      </c>
      <c r="K46" s="12">
        <v>8</v>
      </c>
      <c r="L46" s="5">
        <v>10</v>
      </c>
      <c r="M46" s="5">
        <v>10</v>
      </c>
      <c r="N46" s="5">
        <v>10</v>
      </c>
      <c r="O46" s="5">
        <v>10</v>
      </c>
      <c r="P46" s="5">
        <v>10</v>
      </c>
      <c r="Q46" s="5">
        <v>10</v>
      </c>
      <c r="R46" s="4">
        <f t="shared" si="17"/>
        <v>20</v>
      </c>
      <c r="S46" s="8">
        <v>10</v>
      </c>
      <c r="T46" s="8">
        <v>10</v>
      </c>
      <c r="U46" s="4">
        <f t="shared" si="18"/>
        <v>30</v>
      </c>
      <c r="V46" s="8">
        <v>10</v>
      </c>
      <c r="W46" s="8">
        <v>10</v>
      </c>
      <c r="X46" s="8">
        <v>10</v>
      </c>
    </row>
  </sheetData>
  <mergeCells count="27">
    <mergeCell ref="U9:X9"/>
    <mergeCell ref="D8:X8"/>
    <mergeCell ref="A15:B15"/>
    <mergeCell ref="E9:I9"/>
    <mergeCell ref="J9:Q9"/>
    <mergeCell ref="R9:T9"/>
    <mergeCell ref="E11:X11"/>
    <mergeCell ref="E13:I13"/>
    <mergeCell ref="J13:Q13"/>
    <mergeCell ref="R13:T13"/>
    <mergeCell ref="U13:X13"/>
    <mergeCell ref="E12:I12"/>
    <mergeCell ref="J12:Q12"/>
    <mergeCell ref="R12:T12"/>
    <mergeCell ref="U12:X12"/>
    <mergeCell ref="A5:B5"/>
    <mergeCell ref="A7:D7"/>
    <mergeCell ref="A8:A14"/>
    <mergeCell ref="B8:B14"/>
    <mergeCell ref="C8:C14"/>
    <mergeCell ref="D9:D14"/>
    <mergeCell ref="A1:D1"/>
    <mergeCell ref="A2:B2"/>
    <mergeCell ref="A3:B3"/>
    <mergeCell ref="C3:D3"/>
    <mergeCell ref="A4:B4"/>
    <mergeCell ref="C4:D4"/>
  </mergeCells>
  <pageMargins left="0.70866141732283472" right="0.70866141732283472" top="0.74803149606299213" bottom="0.74803149606299213" header="0.31496062992125984" footer="0.31496062992125984"/>
  <pageSetup paperSize="9" scale="49" orientation="landscape" verticalDpi="0" r:id="rId1"/>
  <rowBreaks count="3" manualBreakCount="3">
    <brk id="18" max="23" man="1"/>
    <brk id="28" max="16383" man="1"/>
    <brk id="37" max="23" man="1"/>
  </rowBreaks>
  <colBreaks count="2" manualBreakCount="2">
    <brk id="9" max="45" man="1"/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Сведения о независимой оценке</vt:lpstr>
      <vt:lpstr>'Сведения о независимой оценке'!Заголовки_для_печати</vt:lpstr>
      <vt:lpstr>'Сведения о независимой оценке'!Область_печати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KozlovaDN</cp:lastModifiedBy>
  <cp:lastPrinted>2019-01-14T08:38:16Z</cp:lastPrinted>
  <dcterms:created xsi:type="dcterms:W3CDTF">2016-12-16T08:38:02Z</dcterms:created>
  <dcterms:modified xsi:type="dcterms:W3CDTF">2019-01-22T06:41:06Z</dcterms:modified>
</cp:coreProperties>
</file>